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J205" i="1"/>
  <c r="I205" i="1"/>
  <c r="H205" i="1"/>
  <c r="G205" i="1"/>
  <c r="F205" i="1"/>
  <c r="B196" i="1"/>
  <c r="A196" i="1"/>
  <c r="L20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J185" i="1"/>
  <c r="I185" i="1"/>
  <c r="H185" i="1"/>
  <c r="G185" i="1"/>
  <c r="F185" i="1"/>
  <c r="B176" i="1"/>
  <c r="A176" i="1"/>
  <c r="L186" i="1"/>
  <c r="J175" i="1"/>
  <c r="I175" i="1"/>
  <c r="I186" i="1" s="1"/>
  <c r="H175" i="1"/>
  <c r="G175" i="1"/>
  <c r="G186" i="1" s="1"/>
  <c r="F175" i="1"/>
  <c r="F186" i="1" s="1"/>
  <c r="B166" i="1"/>
  <c r="A166" i="1"/>
  <c r="J165" i="1"/>
  <c r="I165" i="1"/>
  <c r="H165" i="1"/>
  <c r="G165" i="1"/>
  <c r="F165" i="1"/>
  <c r="B156" i="1"/>
  <c r="A156" i="1"/>
  <c r="L166" i="1"/>
  <c r="J155" i="1"/>
  <c r="J166" i="1" s="1"/>
  <c r="I155" i="1"/>
  <c r="H155" i="1"/>
  <c r="H166" i="1" s="1"/>
  <c r="G155" i="1"/>
  <c r="F155" i="1"/>
  <c r="F166" i="1" s="1"/>
  <c r="B146" i="1"/>
  <c r="A146" i="1"/>
  <c r="J145" i="1"/>
  <c r="I145" i="1"/>
  <c r="H145" i="1"/>
  <c r="G145" i="1"/>
  <c r="F145" i="1"/>
  <c r="B136" i="1"/>
  <c r="A136" i="1"/>
  <c r="L14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J125" i="1"/>
  <c r="I125" i="1"/>
  <c r="H125" i="1"/>
  <c r="G125" i="1"/>
  <c r="F125" i="1"/>
  <c r="B116" i="1"/>
  <c r="A116" i="1"/>
  <c r="L126" i="1"/>
  <c r="J115" i="1"/>
  <c r="J126" i="1" s="1"/>
  <c r="I115" i="1"/>
  <c r="I126" i="1" s="1"/>
  <c r="H115" i="1"/>
  <c r="H126" i="1" s="1"/>
  <c r="G115" i="1"/>
  <c r="F115" i="1"/>
  <c r="F126" i="1" s="1"/>
  <c r="B106" i="1"/>
  <c r="A106" i="1"/>
  <c r="J105" i="1"/>
  <c r="I105" i="1"/>
  <c r="H105" i="1"/>
  <c r="G105" i="1"/>
  <c r="F105" i="1"/>
  <c r="B96" i="1"/>
  <c r="A96" i="1"/>
  <c r="L106" i="1"/>
  <c r="J95" i="1"/>
  <c r="J106" i="1" s="1"/>
  <c r="I95" i="1"/>
  <c r="I106" i="1" s="1"/>
  <c r="H95" i="1"/>
  <c r="G95" i="1"/>
  <c r="G106" i="1" s="1"/>
  <c r="F95" i="1"/>
  <c r="B86" i="1"/>
  <c r="A86" i="1"/>
  <c r="J85" i="1"/>
  <c r="I85" i="1"/>
  <c r="H85" i="1"/>
  <c r="G85" i="1"/>
  <c r="F85" i="1"/>
  <c r="B76" i="1"/>
  <c r="A76" i="1"/>
  <c r="L8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J65" i="1"/>
  <c r="I65" i="1"/>
  <c r="H65" i="1"/>
  <c r="G65" i="1"/>
  <c r="F65" i="1"/>
  <c r="B56" i="1"/>
  <c r="A56" i="1"/>
  <c r="L66" i="1"/>
  <c r="J55" i="1"/>
  <c r="I55" i="1"/>
  <c r="I66" i="1" s="1"/>
  <c r="H55" i="1"/>
  <c r="H66" i="1" s="1"/>
  <c r="G55" i="1"/>
  <c r="F55" i="1"/>
  <c r="F66" i="1" s="1"/>
  <c r="B46" i="1"/>
  <c r="A46" i="1"/>
  <c r="J45" i="1"/>
  <c r="I45" i="1"/>
  <c r="H45" i="1"/>
  <c r="G45" i="1"/>
  <c r="F45" i="1"/>
  <c r="B36" i="1"/>
  <c r="A36" i="1"/>
  <c r="L46" i="1"/>
  <c r="J35" i="1"/>
  <c r="I35" i="1"/>
  <c r="I46" i="1" s="1"/>
  <c r="H35" i="1"/>
  <c r="H46" i="1" s="1"/>
  <c r="G35" i="1"/>
  <c r="G46" i="1" s="1"/>
  <c r="F35" i="1"/>
  <c r="F46" i="1" s="1"/>
  <c r="B26" i="1"/>
  <c r="A26" i="1"/>
  <c r="J25" i="1"/>
  <c r="I25" i="1"/>
  <c r="H25" i="1"/>
  <c r="G25" i="1"/>
  <c r="F25" i="1"/>
  <c r="B16" i="1"/>
  <c r="A16" i="1"/>
  <c r="L26" i="1"/>
  <c r="J15" i="1"/>
  <c r="J26" i="1" s="1"/>
  <c r="I15" i="1"/>
  <c r="I26" i="1" s="1"/>
  <c r="H15" i="1"/>
  <c r="H26" i="1" s="1"/>
  <c r="G15" i="1"/>
  <c r="G26" i="1" s="1"/>
  <c r="F15" i="1"/>
  <c r="G166" i="1" l="1"/>
  <c r="J186" i="1"/>
  <c r="H186" i="1"/>
  <c r="I166" i="1"/>
  <c r="I207" i="1" s="1"/>
  <c r="G126" i="1"/>
  <c r="H106" i="1"/>
  <c r="H207" i="1" s="1"/>
  <c r="F106" i="1"/>
  <c r="J66" i="1"/>
  <c r="G66" i="1"/>
  <c r="G207" i="1" s="1"/>
  <c r="F26" i="1"/>
  <c r="L207" i="1"/>
  <c r="J46" i="1"/>
  <c r="F207" i="1"/>
  <c r="J207" i="1" l="1"/>
</calcChain>
</file>

<file path=xl/sharedStrings.xml><?xml version="1.0" encoding="utf-8"?>
<sst xmlns="http://schemas.openxmlformats.org/spreadsheetml/2006/main" count="321" uniqueCount="91">
  <si>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</si>
  <si>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</si>
  <si>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</si>
  <si>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</si>
  <si>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</si>
  <si>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</si>
  <si>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</si>
  <si>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</si>
  <si>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</si>
  <si>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</si>
  <si>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</si>
  <si>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</si>
  <si>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</si>
  <si>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</si>
  <si>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</si>
  <si>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</si>
  <si>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</si>
  <si>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</si>
  <si>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</si>
  <si>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</si>
  <si>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</si>
  <si>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</si>
  <si>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</si>
  <si>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</si>
  <si>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</si>
  <si>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</si>
  <si>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</si>
  <si>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</si>
  <si>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</si>
  <si>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</si>
  <si>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</si>
  <si>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</si>
  <si>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</si>
  <si>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</si>
  <si>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</si>
  <si>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</si>
  <si>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</si>
  <si>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</si>
  <si>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</si>
  <si>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№31"</t>
  </si>
  <si>
    <t>директор</t>
  </si>
  <si>
    <t>Бочкова С.А.</t>
  </si>
  <si>
    <t>таб 4</t>
  </si>
  <si>
    <t>каша молочная рисовая с маслом</t>
  </si>
  <si>
    <t>чай с сахаром</t>
  </si>
  <si>
    <t>акт</t>
  </si>
  <si>
    <t>чай с сахаром и лимоном</t>
  </si>
  <si>
    <t>Хлеб пшеничный</t>
  </si>
  <si>
    <t>Хлеб ржаной</t>
  </si>
  <si>
    <t>макаронные изделия отварные</t>
  </si>
  <si>
    <t>хлеб пшеничный</t>
  </si>
  <si>
    <t>рассольник со сметаной</t>
  </si>
  <si>
    <t>напиток из ягод</t>
  </si>
  <si>
    <t>хлеб ржаной</t>
  </si>
  <si>
    <t>лимонад домашний</t>
  </si>
  <si>
    <t xml:space="preserve">хлеб пшеничный </t>
  </si>
  <si>
    <t>запеканка творожная с соусом</t>
  </si>
  <si>
    <t>булочка молочная</t>
  </si>
  <si>
    <t>борщ из свежей капусты с картофелем со сметаной</t>
  </si>
  <si>
    <t>рис припущенный</t>
  </si>
  <si>
    <t>суп из овощей со сметаной</t>
  </si>
  <si>
    <t>суп картофельный с горохом</t>
  </si>
  <si>
    <t>мясо тушеное</t>
  </si>
  <si>
    <t>напиток из сухофруктов</t>
  </si>
  <si>
    <t>борщ сибирский со сметаной</t>
  </si>
  <si>
    <t>каша молочная пшенная с маслом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</si>
  <si>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</si>
  <si>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</si>
  <si>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</si>
  <si>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</si>
  <si>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вареники с творогом с соусом</t>
  </si>
  <si>
    <t>пюре фруктовое</t>
  </si>
  <si>
    <t>Таб 4</t>
  </si>
  <si>
    <t>суп-лапша домашняя с гренками</t>
  </si>
  <si>
    <t>пудинг из птицы с соусом</t>
  </si>
  <si>
    <t>пюре картофельное</t>
  </si>
  <si>
    <t xml:space="preserve">минестроне </t>
  </si>
  <si>
    <t>булочка школьная</t>
  </si>
  <si>
    <t>пельмени</t>
  </si>
  <si>
    <t>закуска из овощей</t>
  </si>
  <si>
    <t>биточки с соусом</t>
  </si>
  <si>
    <t>птица, тушеная в соусе</t>
  </si>
  <si>
    <t>плов из мяса</t>
  </si>
  <si>
    <t>щи из свежей капусты с картофелем со сметаной</t>
  </si>
  <si>
    <t>биточки из птицы с соусом</t>
  </si>
  <si>
    <t>мясные ежики в соусе</t>
  </si>
  <si>
    <t xml:space="preserve">суп-лапша домашняя </t>
  </si>
  <si>
    <t xml:space="preserve">чай с сахаром </t>
  </si>
  <si>
    <t>бутерброды с джемом</t>
  </si>
  <si>
    <t>котлеты рыбные с соусом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</si>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</sst>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K61" sqref="K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72</v>
      </c>
      <c r="L6" s="40"/>
    </row>
    <row r="7" spans="1:12" ht="15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0.26</v>
      </c>
      <c r="H8" s="43">
        <v>0.03</v>
      </c>
      <c r="I8" s="43">
        <v>15.25</v>
      </c>
      <c r="J8" s="43">
        <v>64</v>
      </c>
      <c r="K8" s="44">
        <v>200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88</v>
      </c>
      <c r="F12" s="43">
        <v>50</v>
      </c>
      <c r="G12" s="43">
        <v>2.76</v>
      </c>
      <c r="H12" s="43">
        <v>0.36</v>
      </c>
      <c r="I12" s="43">
        <v>28.8</v>
      </c>
      <c r="J12" s="43">
        <v>132</v>
      </c>
      <c r="K12" s="44" t="s">
        <v>45</v>
      </c>
      <c r="L12" s="43"/>
    </row>
    <row r="13" spans="1:12" ht="15" x14ac:dyDescent="0.25">
      <c r="A13" s="23"/>
      <c r="B13" s="15"/>
      <c r="C13" s="11"/>
      <c r="D13" s="6"/>
      <c r="E13" s="42" t="s">
        <v>71</v>
      </c>
      <c r="F13" s="43">
        <v>125</v>
      </c>
      <c r="G13" s="43">
        <v>0</v>
      </c>
      <c r="H13" s="43">
        <v>0</v>
      </c>
      <c r="I13" s="43">
        <v>13.75</v>
      </c>
      <c r="J13" s="43">
        <v>55</v>
      </c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>SUM(G6:G14)</f>
        <v>9.01</v>
      </c>
      <c r="H15" s="19">
        <f t="shared" ref="H15:J15" si="0">SUM(H6:H14)</f>
        <v>6.99</v>
      </c>
      <c r="I15" s="19">
        <f t="shared" si="0"/>
        <v>102.97</v>
      </c>
      <c r="J15" s="19">
        <f t="shared" si="0"/>
        <v>515</v>
      </c>
      <c r="K15" s="25"/>
      <c r="L15" s="19">
        <v>82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73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62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59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46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40</v>
      </c>
      <c r="G21" s="43">
        <v>3.4</v>
      </c>
      <c r="H21" s="43">
        <v>1</v>
      </c>
      <c r="I21" s="43">
        <v>22.4</v>
      </c>
      <c r="J21" s="43">
        <v>112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48</v>
      </c>
      <c r="F22" s="43">
        <v>20</v>
      </c>
      <c r="G22" s="43">
        <v>1.6</v>
      </c>
      <c r="H22" s="43">
        <v>0.2</v>
      </c>
      <c r="I22" s="43">
        <v>9</v>
      </c>
      <c r="J22" s="43">
        <v>44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1">SUM(G16:G24)</f>
        <v>26.13</v>
      </c>
      <c r="H25" s="19">
        <f t="shared" si="1"/>
        <v>30.400000000000002</v>
      </c>
      <c r="I25" s="19">
        <f t="shared" si="1"/>
        <v>115.69</v>
      </c>
      <c r="J25" s="19">
        <f t="shared" si="1"/>
        <v>735</v>
      </c>
      <c r="K25" s="25"/>
      <c r="L25" s="19">
        <v>100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1225</v>
      </c>
      <c r="G26" s="32">
        <f t="shared" ref="G26:J26" si="2">G15+G25</f>
        <v>35.14</v>
      </c>
      <c r="H26" s="32">
        <f t="shared" si="2"/>
        <v>37.39</v>
      </c>
      <c r="I26" s="32">
        <f t="shared" si="2"/>
        <v>218.66</v>
      </c>
      <c r="J26" s="32">
        <f t="shared" si="2"/>
        <v>1250</v>
      </c>
      <c r="K26" s="32"/>
      <c r="L26" s="32">
        <f t="shared" ref="L26" si="3">L15+L25</f>
        <v>182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74</v>
      </c>
      <c r="F27" s="40">
        <v>90</v>
      </c>
      <c r="G27" s="40">
        <v>17.91</v>
      </c>
      <c r="H27" s="40">
        <v>3.8</v>
      </c>
      <c r="I27" s="40">
        <v>10.55</v>
      </c>
      <c r="J27" s="40">
        <v>150</v>
      </c>
      <c r="K27" s="41" t="s">
        <v>45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49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52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50</v>
      </c>
      <c r="F30" s="43">
        <v>30</v>
      </c>
      <c r="G30" s="43">
        <v>2.5499999999999998</v>
      </c>
      <c r="H30" s="43">
        <v>0.75</v>
      </c>
      <c r="I30" s="43">
        <v>16.8</v>
      </c>
      <c r="J30" s="43">
        <v>84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27.51</v>
      </c>
      <c r="H35" s="19">
        <f>SUM(H27:H34)</f>
        <v>9.9599999999999991</v>
      </c>
      <c r="I35" s="19">
        <f>SUM(I27:I34)</f>
        <v>96.289999999999992</v>
      </c>
      <c r="J35" s="19">
        <f>SUM(J27:J34)</f>
        <v>589</v>
      </c>
      <c r="K35" s="25"/>
      <c r="L35" s="19">
        <v>82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51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42" t="s">
        <v>74</v>
      </c>
      <c r="F38" s="43">
        <v>90</v>
      </c>
      <c r="G38" s="43">
        <v>17.91</v>
      </c>
      <c r="H38" s="43">
        <v>3.8</v>
      </c>
      <c r="I38" s="43">
        <v>10.55</v>
      </c>
      <c r="J38" s="43">
        <v>150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49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52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45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50</v>
      </c>
      <c r="F41" s="43">
        <v>40</v>
      </c>
      <c r="G41" s="43">
        <v>3.4</v>
      </c>
      <c r="H41" s="43">
        <v>1</v>
      </c>
      <c r="I41" s="43">
        <v>22.4</v>
      </c>
      <c r="J41" s="43">
        <v>112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53</v>
      </c>
      <c r="F42" s="43">
        <v>20</v>
      </c>
      <c r="G42" s="43">
        <v>1.6</v>
      </c>
      <c r="H42" s="43">
        <v>0.2</v>
      </c>
      <c r="I42" s="43">
        <v>9</v>
      </c>
      <c r="J42" s="43">
        <v>44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4">SUM(G36:G44)</f>
        <v>30.71</v>
      </c>
      <c r="H45" s="19">
        <f t="shared" ref="H45" si="5">SUM(H36:H44)</f>
        <v>13.219999999999999</v>
      </c>
      <c r="I45" s="19">
        <f t="shared" ref="I45" si="6">SUM(I36:I44)</f>
        <v>117.57999999999998</v>
      </c>
      <c r="J45" s="19">
        <f t="shared" ref="J45" si="7">SUM(J36:J44)</f>
        <v>722</v>
      </c>
      <c r="K45" s="25"/>
      <c r="L45" s="19">
        <v>100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1200</v>
      </c>
      <c r="G46" s="32">
        <f t="shared" ref="G46" si="8">G35+G45</f>
        <v>58.22</v>
      </c>
      <c r="H46" s="32">
        <f t="shared" ref="H46" si="9">H35+H45</f>
        <v>23.18</v>
      </c>
      <c r="I46" s="32">
        <f t="shared" ref="I46" si="10">I35+I45</f>
        <v>213.86999999999998</v>
      </c>
      <c r="J46" s="32">
        <f t="shared" ref="J46:L46" si="11">J35+J45</f>
        <v>1311</v>
      </c>
      <c r="K46" s="32"/>
      <c r="L46" s="32">
        <f t="shared" si="11"/>
        <v>182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89</v>
      </c>
      <c r="F47" s="40">
        <v>100</v>
      </c>
      <c r="G47" s="40">
        <v>10.53</v>
      </c>
      <c r="H47" s="40">
        <v>8.52</v>
      </c>
      <c r="I47" s="40">
        <v>14.06</v>
      </c>
      <c r="J47" s="40">
        <v>165</v>
      </c>
      <c r="K47" s="41">
        <v>388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90</v>
      </c>
      <c r="F48" s="43">
        <v>170</v>
      </c>
      <c r="G48" s="43">
        <v>3.8</v>
      </c>
      <c r="H48" s="43">
        <v>7.71</v>
      </c>
      <c r="I48" s="43">
        <v>22.61</v>
      </c>
      <c r="J48" s="43">
        <v>177</v>
      </c>
      <c r="K48" s="44" t="s">
        <v>45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54</v>
      </c>
      <c r="F49" s="43">
        <v>200</v>
      </c>
      <c r="G49" s="43"/>
      <c r="H49" s="43"/>
      <c r="I49" s="43">
        <v>18</v>
      </c>
      <c r="J49" s="43">
        <v>113</v>
      </c>
      <c r="K49" s="44" t="s">
        <v>45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50</v>
      </c>
      <c r="F50" s="43">
        <v>30</v>
      </c>
      <c r="G50" s="43">
        <v>2.5499999999999998</v>
      </c>
      <c r="H50" s="43">
        <v>0.75</v>
      </c>
      <c r="I50" s="43">
        <v>16.8</v>
      </c>
      <c r="J50" s="43">
        <v>84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16.88</v>
      </c>
      <c r="H55" s="19">
        <f>SUM(H47:H54)</f>
        <v>16.98</v>
      </c>
      <c r="I55" s="19">
        <f>SUM(I47:I54)</f>
        <v>71.47</v>
      </c>
      <c r="J55" s="19">
        <f>SUM(J47:J54)</f>
        <v>539</v>
      </c>
      <c r="K55" s="25"/>
      <c r="L55" s="19">
        <v>82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76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28</v>
      </c>
      <c r="E58" s="42" t="s">
        <v>89</v>
      </c>
      <c r="F58" s="43">
        <v>100</v>
      </c>
      <c r="G58" s="43">
        <v>10.53</v>
      </c>
      <c r="H58" s="43">
        <v>8.52</v>
      </c>
      <c r="I58" s="43">
        <v>14.06</v>
      </c>
      <c r="J58" s="43">
        <v>165</v>
      </c>
      <c r="K58" s="44">
        <v>388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90</v>
      </c>
      <c r="F59" s="43">
        <v>150</v>
      </c>
      <c r="G59" s="43">
        <v>3.35</v>
      </c>
      <c r="H59" s="43">
        <v>6.8</v>
      </c>
      <c r="I59" s="43">
        <v>19.95</v>
      </c>
      <c r="J59" s="43">
        <v>156</v>
      </c>
      <c r="K59" s="44" t="s">
        <v>45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54</v>
      </c>
      <c r="F60" s="43">
        <v>200</v>
      </c>
      <c r="G60" s="43"/>
      <c r="H60" s="43"/>
      <c r="I60" s="43">
        <v>18</v>
      </c>
      <c r="J60" s="43">
        <v>113</v>
      </c>
      <c r="K60" s="44" t="s">
        <v>45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55</v>
      </c>
      <c r="F61" s="43">
        <v>45</v>
      </c>
      <c r="G61" s="43">
        <v>3.82</v>
      </c>
      <c r="H61" s="43">
        <v>1.1200000000000001</v>
      </c>
      <c r="I61" s="43">
        <v>25.2</v>
      </c>
      <c r="J61" s="43">
        <v>126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53</v>
      </c>
      <c r="F62" s="43">
        <v>20</v>
      </c>
      <c r="G62" s="43">
        <v>1.6</v>
      </c>
      <c r="H62" s="43">
        <v>0.2</v>
      </c>
      <c r="I62" s="43">
        <v>9</v>
      </c>
      <c r="J62" s="43">
        <v>44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715</v>
      </c>
      <c r="G65" s="19">
        <f t="shared" ref="G65" si="12">SUM(G56:G64)</f>
        <v>24.500000000000004</v>
      </c>
      <c r="H65" s="19">
        <f t="shared" ref="H65" si="13">SUM(H56:H64)</f>
        <v>21.04</v>
      </c>
      <c r="I65" s="19">
        <f t="shared" ref="I65" si="14">SUM(I56:I64)</f>
        <v>97.01</v>
      </c>
      <c r="J65" s="19">
        <f t="shared" ref="J65" si="15">SUM(J56:J64)</f>
        <v>708</v>
      </c>
      <c r="K65" s="25"/>
      <c r="L65" s="19">
        <v>100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1215</v>
      </c>
      <c r="G66" s="32">
        <f t="shared" ref="G66" si="16">G55+G65</f>
        <v>41.38</v>
      </c>
      <c r="H66" s="32">
        <f t="shared" ref="H66" si="17">H55+H65</f>
        <v>38.019999999999996</v>
      </c>
      <c r="I66" s="32">
        <f t="shared" ref="I66" si="18">I55+I65</f>
        <v>168.48000000000002</v>
      </c>
      <c r="J66" s="32">
        <f t="shared" ref="J66:L66" si="19">J55+J65</f>
        <v>1247</v>
      </c>
      <c r="K66" s="32"/>
      <c r="L66" s="32">
        <f t="shared" si="19"/>
        <v>182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56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44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 t="s">
        <v>77</v>
      </c>
      <c r="F72" s="43">
        <v>100</v>
      </c>
      <c r="G72" s="43">
        <v>4.0999999999999996</v>
      </c>
      <c r="H72" s="43">
        <v>1.6</v>
      </c>
      <c r="I72" s="43">
        <v>26.4</v>
      </c>
      <c r="J72" s="43">
        <v>128</v>
      </c>
      <c r="K72" s="44">
        <v>428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0">SUM(G67:G74)</f>
        <v>32.43</v>
      </c>
      <c r="H75" s="19">
        <f t="shared" ref="H75" si="21">SUM(H67:H74)</f>
        <v>12.17</v>
      </c>
      <c r="I75" s="19">
        <f t="shared" ref="I75" si="22">SUM(I67:I74)</f>
        <v>72.139999999999986</v>
      </c>
      <c r="J75" s="19">
        <f t="shared" ref="J75" si="23">SUM(J67:J74)</f>
        <v>554</v>
      </c>
      <c r="K75" s="25"/>
      <c r="L75" s="19">
        <v>82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58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78</v>
      </c>
      <c r="F78" s="43">
        <v>160</v>
      </c>
      <c r="G78" s="43">
        <v>17.34</v>
      </c>
      <c r="H78" s="43">
        <v>13.4</v>
      </c>
      <c r="I78" s="43">
        <v>39.4</v>
      </c>
      <c r="J78" s="43">
        <v>350</v>
      </c>
      <c r="K78" s="44" t="s">
        <v>45</v>
      </c>
      <c r="L78" s="43"/>
    </row>
    <row r="79" spans="1:12" ht="15" x14ac:dyDescent="0.25">
      <c r="A79" s="23"/>
      <c r="B79" s="15"/>
      <c r="C79" s="11"/>
      <c r="D79" s="7" t="s">
        <v>29</v>
      </c>
      <c r="E79" s="42" t="s">
        <v>79</v>
      </c>
      <c r="F79" s="43">
        <v>80</v>
      </c>
      <c r="G79" s="43">
        <v>1.47</v>
      </c>
      <c r="H79" s="43">
        <v>3.6</v>
      </c>
      <c r="I79" s="43">
        <v>6</v>
      </c>
      <c r="J79" s="43">
        <v>63</v>
      </c>
      <c r="K79" s="44" t="s">
        <v>45</v>
      </c>
      <c r="L79" s="43"/>
    </row>
    <row r="80" spans="1:12" ht="15" x14ac:dyDescent="0.25">
      <c r="A80" s="23"/>
      <c r="B80" s="15"/>
      <c r="C80" s="11"/>
      <c r="D80" s="7" t="s">
        <v>30</v>
      </c>
      <c r="E80" s="42" t="s">
        <v>44</v>
      </c>
      <c r="F80" s="43">
        <v>200</v>
      </c>
      <c r="G80" s="43">
        <v>0.2</v>
      </c>
      <c r="H80" s="43">
        <v>0.02</v>
      </c>
      <c r="I80" s="43">
        <v>15</v>
      </c>
      <c r="J80" s="43">
        <v>61</v>
      </c>
      <c r="K80" s="44">
        <v>685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50</v>
      </c>
      <c r="F81" s="43">
        <v>40</v>
      </c>
      <c r="G81" s="43">
        <v>3.4</v>
      </c>
      <c r="H81" s="43">
        <v>1</v>
      </c>
      <c r="I81" s="43">
        <v>22.4</v>
      </c>
      <c r="J81" s="43">
        <v>112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53</v>
      </c>
      <c r="F82" s="43">
        <v>20</v>
      </c>
      <c r="G82" s="43">
        <v>1.6</v>
      </c>
      <c r="H82" s="43">
        <v>0.2</v>
      </c>
      <c r="I82" s="43">
        <v>9</v>
      </c>
      <c r="J82" s="43">
        <v>44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4">SUM(G76:G84)</f>
        <v>25.669999999999998</v>
      </c>
      <c r="H85" s="19">
        <f t="shared" ref="H85" si="25">SUM(H76:H84)</f>
        <v>23.130000000000003</v>
      </c>
      <c r="I85" s="19">
        <f t="shared" ref="I85" si="26">SUM(I76:I84)</f>
        <v>102.36000000000001</v>
      </c>
      <c r="J85" s="19">
        <f t="shared" ref="J85" si="27">SUM(J76:J84)</f>
        <v>722</v>
      </c>
      <c r="K85" s="25"/>
      <c r="L85" s="19">
        <v>100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1200</v>
      </c>
      <c r="G86" s="32">
        <f t="shared" ref="G86" si="28">G75+G85</f>
        <v>58.099999999999994</v>
      </c>
      <c r="H86" s="32">
        <f t="shared" ref="H86" si="29">H75+H85</f>
        <v>35.300000000000004</v>
      </c>
      <c r="I86" s="32">
        <f t="shared" ref="I86" si="30">I75+I85</f>
        <v>174.5</v>
      </c>
      <c r="J86" s="32">
        <f t="shared" ref="J86:L86" si="31">J75+J85</f>
        <v>1276</v>
      </c>
      <c r="K86" s="32"/>
      <c r="L86" s="32">
        <f t="shared" si="31"/>
        <v>182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80</v>
      </c>
      <c r="F87" s="40">
        <v>90</v>
      </c>
      <c r="G87" s="40">
        <v>8.83</v>
      </c>
      <c r="H87" s="40">
        <v>8.3000000000000007</v>
      </c>
      <c r="I87" s="40">
        <v>11.04</v>
      </c>
      <c r="J87" s="40">
        <v>157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59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52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45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50</v>
      </c>
      <c r="F90" s="43">
        <v>30</v>
      </c>
      <c r="G90" s="43">
        <v>2.5499999999999998</v>
      </c>
      <c r="H90" s="43">
        <v>0.75</v>
      </c>
      <c r="I90" s="43">
        <v>16.8</v>
      </c>
      <c r="J90" s="43">
        <v>84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2">SUM(G87:G94)</f>
        <v>15.91</v>
      </c>
      <c r="H95" s="19">
        <f t="shared" ref="H95" si="33">SUM(H87:H94)</f>
        <v>14.27</v>
      </c>
      <c r="I95" s="19">
        <f t="shared" ref="I95" si="34">SUM(I87:I94)</f>
        <v>98.98</v>
      </c>
      <c r="J95" s="19">
        <f t="shared" ref="J95" si="35">SUM(J87:J94)</f>
        <v>592</v>
      </c>
      <c r="K95" s="25"/>
      <c r="L95" s="19">
        <v>82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60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80</v>
      </c>
      <c r="F98" s="43">
        <v>90</v>
      </c>
      <c r="G98" s="43">
        <v>8.83</v>
      </c>
      <c r="H98" s="43">
        <v>8.3000000000000007</v>
      </c>
      <c r="I98" s="43">
        <v>11.04</v>
      </c>
      <c r="J98" s="43">
        <v>157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59</v>
      </c>
      <c r="F99" s="43">
        <v>160</v>
      </c>
      <c r="G99" s="43">
        <v>3.97</v>
      </c>
      <c r="H99" s="43">
        <v>4.62</v>
      </c>
      <c r="I99" s="43">
        <v>41.24</v>
      </c>
      <c r="J99" s="43">
        <v>223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52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50</v>
      </c>
      <c r="F101" s="43">
        <v>40</v>
      </c>
      <c r="G101" s="43">
        <v>3.4</v>
      </c>
      <c r="H101" s="43">
        <v>1</v>
      </c>
      <c r="I101" s="43">
        <v>22.4</v>
      </c>
      <c r="J101" s="43">
        <v>112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53</v>
      </c>
      <c r="F102" s="43">
        <v>20</v>
      </c>
      <c r="G102" s="43">
        <v>1.6</v>
      </c>
      <c r="H102" s="43">
        <v>0.2</v>
      </c>
      <c r="I102" s="43">
        <v>9</v>
      </c>
      <c r="J102" s="43">
        <v>44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6">SUM(G96:G104)</f>
        <v>19.53</v>
      </c>
      <c r="H105" s="19">
        <f t="shared" ref="H105" si="37">SUM(H96:H104)</f>
        <v>17.77</v>
      </c>
      <c r="I105" s="19">
        <f t="shared" ref="I105" si="38">SUM(I96:I104)</f>
        <v>117.28</v>
      </c>
      <c r="J105" s="19">
        <f t="shared" ref="J105" si="39">SUM(J96:J104)</f>
        <v>724</v>
      </c>
      <c r="K105" s="25"/>
      <c r="L105" s="19">
        <v>100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1210</v>
      </c>
      <c r="G106" s="32">
        <f t="shared" ref="G106" si="40">G95+G105</f>
        <v>35.44</v>
      </c>
      <c r="H106" s="32">
        <f t="shared" ref="H106" si="41">H95+H105</f>
        <v>32.04</v>
      </c>
      <c r="I106" s="32">
        <f t="shared" ref="I106" si="42">I95+I105</f>
        <v>216.26</v>
      </c>
      <c r="J106" s="32">
        <f t="shared" ref="J106:L106" si="43">J95+J105</f>
        <v>1316</v>
      </c>
      <c r="K106" s="32"/>
      <c r="L106" s="32">
        <f t="shared" si="43"/>
        <v>182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81</v>
      </c>
      <c r="F107" s="40">
        <v>90</v>
      </c>
      <c r="G107" s="40">
        <v>11.43</v>
      </c>
      <c r="H107" s="40">
        <v>10.23</v>
      </c>
      <c r="I107" s="40">
        <v>2.74</v>
      </c>
      <c r="J107" s="40">
        <v>149</v>
      </c>
      <c r="K107" s="41" t="s">
        <v>45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49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52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45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50</v>
      </c>
      <c r="F110" s="43">
        <v>30</v>
      </c>
      <c r="G110" s="43">
        <v>2.5499999999999998</v>
      </c>
      <c r="H110" s="43">
        <v>0.75</v>
      </c>
      <c r="I110" s="43">
        <v>16.8</v>
      </c>
      <c r="J110" s="43">
        <v>84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4">SUM(G107:G114)</f>
        <v>21.03</v>
      </c>
      <c r="H115" s="19">
        <f t="shared" si="44"/>
        <v>16.39</v>
      </c>
      <c r="I115" s="19">
        <f t="shared" si="44"/>
        <v>88.48</v>
      </c>
      <c r="J115" s="19">
        <f t="shared" si="44"/>
        <v>588</v>
      </c>
      <c r="K115" s="25"/>
      <c r="L115" s="19">
        <v>82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61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81</v>
      </c>
      <c r="F118" s="43">
        <v>90</v>
      </c>
      <c r="G118" s="43">
        <v>11.43</v>
      </c>
      <c r="H118" s="43">
        <v>10.23</v>
      </c>
      <c r="I118" s="43">
        <v>2.74</v>
      </c>
      <c r="J118" s="43">
        <v>149</v>
      </c>
      <c r="K118" s="44" t="s">
        <v>45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49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52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45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50</v>
      </c>
      <c r="F121" s="43">
        <v>40</v>
      </c>
      <c r="G121" s="43">
        <v>3.4</v>
      </c>
      <c r="H121" s="43">
        <v>1</v>
      </c>
      <c r="I121" s="43">
        <v>22.4</v>
      </c>
      <c r="J121" s="43">
        <v>112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53</v>
      </c>
      <c r="F122" s="43">
        <v>20</v>
      </c>
      <c r="G122" s="43">
        <v>1.6</v>
      </c>
      <c r="H122" s="43">
        <v>0.2</v>
      </c>
      <c r="I122" s="43">
        <v>9</v>
      </c>
      <c r="J122" s="43">
        <v>44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5">SUM(G116:G124)</f>
        <v>27.08</v>
      </c>
      <c r="H125" s="19">
        <f t="shared" si="45"/>
        <v>19.29</v>
      </c>
      <c r="I125" s="19">
        <f t="shared" si="45"/>
        <v>111.31</v>
      </c>
      <c r="J125" s="19">
        <f t="shared" si="45"/>
        <v>729</v>
      </c>
      <c r="K125" s="25"/>
      <c r="L125" s="19">
        <v>100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1200</v>
      </c>
      <c r="G126" s="32">
        <f t="shared" ref="G126" si="46">G115+G125</f>
        <v>48.11</v>
      </c>
      <c r="H126" s="32">
        <f t="shared" ref="H126" si="47">H115+H125</f>
        <v>35.68</v>
      </c>
      <c r="I126" s="32">
        <f t="shared" ref="I126" si="48">I115+I125</f>
        <v>199.79000000000002</v>
      </c>
      <c r="J126" s="32">
        <f t="shared" ref="J126:L126" si="49">J115+J125</f>
        <v>1317</v>
      </c>
      <c r="K126" s="32"/>
      <c r="L126" s="32">
        <f t="shared" si="49"/>
        <v>182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82</v>
      </c>
      <c r="F127" s="40">
        <v>220</v>
      </c>
      <c r="G127" s="40">
        <v>15.62</v>
      </c>
      <c r="H127" s="40">
        <v>12.69</v>
      </c>
      <c r="I127" s="40">
        <v>34.21</v>
      </c>
      <c r="J127" s="40">
        <v>305</v>
      </c>
      <c r="K127" s="41">
        <v>265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63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45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50</v>
      </c>
      <c r="F130" s="43">
        <v>30</v>
      </c>
      <c r="G130" s="43">
        <v>2.5499999999999998</v>
      </c>
      <c r="H130" s="43">
        <v>0.75</v>
      </c>
      <c r="I130" s="43">
        <v>16.8</v>
      </c>
      <c r="J130" s="43">
        <v>84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450</v>
      </c>
      <c r="G135" s="19">
        <f t="shared" ref="G135:J135" si="50">SUM(G127:G134)</f>
        <v>18.77</v>
      </c>
      <c r="H135" s="19">
        <f t="shared" si="50"/>
        <v>13.5</v>
      </c>
      <c r="I135" s="19">
        <f t="shared" si="50"/>
        <v>80.8</v>
      </c>
      <c r="J135" s="19">
        <f t="shared" si="50"/>
        <v>513</v>
      </c>
      <c r="K135" s="25"/>
      <c r="L135" s="19">
        <v>82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83</v>
      </c>
      <c r="F137" s="43">
        <v>200</v>
      </c>
      <c r="G137" s="43">
        <v>1.74</v>
      </c>
      <c r="H137" s="43">
        <v>3.94</v>
      </c>
      <c r="I137" s="43">
        <v>16.2</v>
      </c>
      <c r="J137" s="43">
        <v>76</v>
      </c>
      <c r="K137" s="44">
        <v>124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82</v>
      </c>
      <c r="F138" s="43">
        <v>250</v>
      </c>
      <c r="G138" s="43">
        <v>17.75</v>
      </c>
      <c r="H138" s="43">
        <v>14.43</v>
      </c>
      <c r="I138" s="43">
        <v>39.81</v>
      </c>
      <c r="J138" s="43">
        <v>367</v>
      </c>
      <c r="K138" s="44">
        <v>265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63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45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50</v>
      </c>
      <c r="F141" s="43">
        <v>40</v>
      </c>
      <c r="G141" s="43">
        <v>3.4</v>
      </c>
      <c r="H141" s="43">
        <v>1</v>
      </c>
      <c r="I141" s="43">
        <v>22.4</v>
      </c>
      <c r="J141" s="43">
        <v>112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53</v>
      </c>
      <c r="F142" s="43">
        <v>20</v>
      </c>
      <c r="G142" s="43">
        <v>1.6</v>
      </c>
      <c r="H142" s="43">
        <v>0.2</v>
      </c>
      <c r="I142" s="43">
        <v>9</v>
      </c>
      <c r="J142" s="43">
        <v>44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1">SUM(G136:G144)</f>
        <v>25.09</v>
      </c>
      <c r="H145" s="19">
        <f t="shared" si="51"/>
        <v>19.63</v>
      </c>
      <c r="I145" s="19">
        <f t="shared" si="51"/>
        <v>117.20000000000002</v>
      </c>
      <c r="J145" s="19">
        <f t="shared" si="51"/>
        <v>723</v>
      </c>
      <c r="K145" s="25"/>
      <c r="L145" s="19">
        <v>100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1160</v>
      </c>
      <c r="G146" s="32">
        <f t="shared" ref="G146" si="52">G135+G145</f>
        <v>43.86</v>
      </c>
      <c r="H146" s="32">
        <f t="shared" ref="H146" si="53">H135+H145</f>
        <v>33.129999999999995</v>
      </c>
      <c r="I146" s="32">
        <f t="shared" ref="I146" si="54">I135+I145</f>
        <v>198</v>
      </c>
      <c r="J146" s="32">
        <f t="shared" ref="J146:L146" si="55">J135+J145</f>
        <v>1236</v>
      </c>
      <c r="K146" s="32"/>
      <c r="L146" s="32">
        <f t="shared" si="55"/>
        <v>182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65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215</v>
      </c>
      <c r="K147" s="41" t="s">
        <v>42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 t="s">
        <v>71</v>
      </c>
      <c r="F152" s="43">
        <v>125</v>
      </c>
      <c r="G152" s="43">
        <v>0</v>
      </c>
      <c r="H152" s="43">
        <v>0</v>
      </c>
      <c r="I152" s="43">
        <v>13.75</v>
      </c>
      <c r="J152" s="43">
        <v>55</v>
      </c>
      <c r="K152" s="44"/>
      <c r="L152" s="43"/>
    </row>
    <row r="153" spans="1:12" ht="15" x14ac:dyDescent="0.25">
      <c r="A153" s="23"/>
      <c r="B153" s="15"/>
      <c r="C153" s="11"/>
      <c r="D153" s="6"/>
      <c r="E153" s="42" t="s">
        <v>66</v>
      </c>
      <c r="F153" s="43">
        <v>50</v>
      </c>
      <c r="G153" s="43">
        <v>5</v>
      </c>
      <c r="H153" s="43">
        <v>10.18</v>
      </c>
      <c r="I153" s="43">
        <v>22.06</v>
      </c>
      <c r="J153" s="43">
        <v>173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56">SUM(G147:G154)</f>
        <v>11.66</v>
      </c>
      <c r="H155" s="19">
        <f t="shared" si="56"/>
        <v>16.939999999999998</v>
      </c>
      <c r="I155" s="19">
        <f t="shared" si="56"/>
        <v>85.32</v>
      </c>
      <c r="J155" s="19">
        <f t="shared" si="56"/>
        <v>504</v>
      </c>
      <c r="K155" s="25"/>
      <c r="L155" s="19">
        <v>82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86</v>
      </c>
      <c r="F157" s="43">
        <v>200</v>
      </c>
      <c r="G157" s="43">
        <v>1.1200000000000001</v>
      </c>
      <c r="H157" s="43">
        <v>4.6399999999999997</v>
      </c>
      <c r="I157" s="43">
        <v>11.12</v>
      </c>
      <c r="J157" s="43">
        <v>96</v>
      </c>
      <c r="K157" s="44">
        <v>148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68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45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87</v>
      </c>
      <c r="F160" s="43">
        <v>200</v>
      </c>
      <c r="G160" s="43">
        <v>0.2</v>
      </c>
      <c r="H160" s="43">
        <v>0.02</v>
      </c>
      <c r="I160" s="43">
        <v>15</v>
      </c>
      <c r="J160" s="43">
        <v>61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50</v>
      </c>
      <c r="F161" s="43">
        <v>50</v>
      </c>
      <c r="G161" s="43">
        <v>4.25</v>
      </c>
      <c r="H161" s="43">
        <v>1.25</v>
      </c>
      <c r="I161" s="43">
        <v>28</v>
      </c>
      <c r="J161" s="43">
        <v>140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53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57">SUM(G156:G164)</f>
        <v>24.75</v>
      </c>
      <c r="H165" s="19">
        <f t="shared" si="57"/>
        <v>21.57</v>
      </c>
      <c r="I165" s="19">
        <f t="shared" si="57"/>
        <v>102.64</v>
      </c>
      <c r="J165" s="19">
        <f t="shared" si="57"/>
        <v>758</v>
      </c>
      <c r="K165" s="25"/>
      <c r="L165" s="19">
        <v>100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1225</v>
      </c>
      <c r="G166" s="32">
        <f t="shared" ref="G166" si="58">G155+G165</f>
        <v>36.409999999999997</v>
      </c>
      <c r="H166" s="32">
        <f t="shared" ref="H166" si="59">H155+H165</f>
        <v>38.51</v>
      </c>
      <c r="I166" s="32">
        <f t="shared" ref="I166" si="60">I155+I165</f>
        <v>187.95999999999998</v>
      </c>
      <c r="J166" s="32">
        <f t="shared" ref="J166:L166" si="61">J155+J165</f>
        <v>1262</v>
      </c>
      <c r="K166" s="32"/>
      <c r="L166" s="32">
        <f t="shared" si="61"/>
        <v>182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84</v>
      </c>
      <c r="F167" s="40">
        <v>90</v>
      </c>
      <c r="G167" s="40">
        <v>14.58</v>
      </c>
      <c r="H167" s="40">
        <v>9.68</v>
      </c>
      <c r="I167" s="40">
        <v>8.94</v>
      </c>
      <c r="J167" s="40">
        <v>190</v>
      </c>
      <c r="K167" s="41" t="s">
        <v>45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69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45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50</v>
      </c>
      <c r="F170" s="43">
        <v>30</v>
      </c>
      <c r="G170" s="43">
        <v>2.5499999999999998</v>
      </c>
      <c r="H170" s="43">
        <v>0.75</v>
      </c>
      <c r="I170" s="43">
        <v>16.8</v>
      </c>
      <c r="J170" s="43">
        <v>84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62">SUM(G167:G174)</f>
        <v>22.75</v>
      </c>
      <c r="H175" s="19">
        <f t="shared" si="62"/>
        <v>16.46</v>
      </c>
      <c r="I175" s="19">
        <f t="shared" si="62"/>
        <v>75.19</v>
      </c>
      <c r="J175" s="19">
        <f t="shared" si="62"/>
        <v>550</v>
      </c>
      <c r="K175" s="25"/>
      <c r="L175" s="19">
        <v>82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67</v>
      </c>
      <c r="F177" s="43">
        <v>200</v>
      </c>
      <c r="G177" s="43">
        <v>7.46</v>
      </c>
      <c r="H177" s="43">
        <v>3.5</v>
      </c>
      <c r="I177" s="43">
        <v>8.94</v>
      </c>
      <c r="J177" s="43">
        <v>100</v>
      </c>
      <c r="K177" s="44" t="s">
        <v>45</v>
      </c>
      <c r="L177" s="43"/>
    </row>
    <row r="178" spans="1:12" ht="15" x14ac:dyDescent="0.25">
      <c r="A178" s="23"/>
      <c r="B178" s="15"/>
      <c r="C178" s="11"/>
      <c r="D178" s="7" t="s">
        <v>28</v>
      </c>
      <c r="E178" s="42" t="s">
        <v>84</v>
      </c>
      <c r="F178" s="43">
        <v>90</v>
      </c>
      <c r="G178" s="43">
        <v>14.58</v>
      </c>
      <c r="H178" s="43">
        <v>9.68</v>
      </c>
      <c r="I178" s="43">
        <v>8.94</v>
      </c>
      <c r="J178" s="43">
        <v>190</v>
      </c>
      <c r="K178" s="44" t="s">
        <v>45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69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52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50</v>
      </c>
      <c r="F181" s="43">
        <v>40</v>
      </c>
      <c r="G181" s="43">
        <v>3.4</v>
      </c>
      <c r="H181" s="43">
        <v>1</v>
      </c>
      <c r="I181" s="43">
        <v>22.4</v>
      </c>
      <c r="J181" s="43">
        <v>112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53</v>
      </c>
      <c r="F182" s="43">
        <v>20</v>
      </c>
      <c r="G182" s="43">
        <v>1.6</v>
      </c>
      <c r="H182" s="43">
        <v>0.2</v>
      </c>
      <c r="I182" s="43">
        <v>9</v>
      </c>
      <c r="J182" s="43">
        <v>44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63">SUM(G176:G184)</f>
        <v>32.659999999999997</v>
      </c>
      <c r="H185" s="19">
        <f t="shared" si="63"/>
        <v>20.409999999999997</v>
      </c>
      <c r="I185" s="19">
        <f t="shared" si="63"/>
        <v>98.72999999999999</v>
      </c>
      <c r="J185" s="19">
        <f t="shared" si="63"/>
        <v>722</v>
      </c>
      <c r="K185" s="25"/>
      <c r="L185" s="19">
        <v>100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1230</v>
      </c>
      <c r="G186" s="32">
        <f t="shared" ref="G186" si="64">G175+G185</f>
        <v>55.41</v>
      </c>
      <c r="H186" s="32">
        <f t="shared" ref="H186" si="65">H175+H185</f>
        <v>36.869999999999997</v>
      </c>
      <c r="I186" s="32">
        <f t="shared" ref="I186" si="66">I175+I185</f>
        <v>173.92</v>
      </c>
      <c r="J186" s="32">
        <f t="shared" ref="J186:L186" si="67">J175+J185</f>
        <v>1272</v>
      </c>
      <c r="K186" s="32"/>
      <c r="L186" s="32">
        <f t="shared" si="67"/>
        <v>182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70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45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46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57</v>
      </c>
      <c r="F192" s="43">
        <v>100</v>
      </c>
      <c r="G192" s="43">
        <v>8.8000000000000007</v>
      </c>
      <c r="H192" s="43">
        <v>2.2000000000000002</v>
      </c>
      <c r="I192" s="43">
        <v>50.3</v>
      </c>
      <c r="J192" s="43">
        <v>128</v>
      </c>
      <c r="K192" s="44">
        <v>779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68">SUM(G187:G194)</f>
        <v>27.26</v>
      </c>
      <c r="H195" s="19">
        <f t="shared" si="68"/>
        <v>6.83</v>
      </c>
      <c r="I195" s="19">
        <f t="shared" si="68"/>
        <v>141.85</v>
      </c>
      <c r="J195" s="19">
        <f t="shared" si="68"/>
        <v>582</v>
      </c>
      <c r="K195" s="25"/>
      <c r="L195" s="19">
        <v>82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64</v>
      </c>
      <c r="F197" s="43">
        <v>200</v>
      </c>
      <c r="G197" s="43">
        <v>3.17</v>
      </c>
      <c r="H197" s="43">
        <v>2.94</v>
      </c>
      <c r="I197" s="43">
        <v>13.4</v>
      </c>
      <c r="J197" s="43">
        <v>102</v>
      </c>
      <c r="K197" s="44">
        <v>111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85</v>
      </c>
      <c r="F198" s="43">
        <v>120</v>
      </c>
      <c r="G198" s="43">
        <v>10.72</v>
      </c>
      <c r="H198" s="43">
        <v>20.79</v>
      </c>
      <c r="I198" s="43">
        <v>16.260000000000002</v>
      </c>
      <c r="J198" s="43">
        <v>246</v>
      </c>
      <c r="K198" s="44">
        <v>562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 t="s">
        <v>75</v>
      </c>
      <c r="F199" s="43">
        <v>150</v>
      </c>
      <c r="G199" s="43">
        <v>3.15</v>
      </c>
      <c r="H199" s="43">
        <v>6.75</v>
      </c>
      <c r="I199" s="43">
        <v>21.9</v>
      </c>
      <c r="J199" s="43">
        <v>163</v>
      </c>
      <c r="K199" s="44">
        <v>520</v>
      </c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44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50</v>
      </c>
      <c r="F201" s="43">
        <v>40</v>
      </c>
      <c r="G201" s="43">
        <v>3.4</v>
      </c>
      <c r="H201" s="43">
        <v>1</v>
      </c>
      <c r="I201" s="43">
        <v>22.4</v>
      </c>
      <c r="J201" s="43">
        <v>112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53</v>
      </c>
      <c r="F202" s="43">
        <v>20</v>
      </c>
      <c r="G202" s="43">
        <v>1.6</v>
      </c>
      <c r="H202" s="43">
        <v>0.2</v>
      </c>
      <c r="I202" s="43">
        <v>9</v>
      </c>
      <c r="J202" s="43">
        <v>44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69">SUM(G196:G204)</f>
        <v>22.24</v>
      </c>
      <c r="H205" s="19">
        <f t="shared" si="69"/>
        <v>31.7</v>
      </c>
      <c r="I205" s="19">
        <f t="shared" si="69"/>
        <v>97.960000000000008</v>
      </c>
      <c r="J205" s="19">
        <f t="shared" si="69"/>
        <v>728</v>
      </c>
      <c r="K205" s="25"/>
      <c r="L205" s="19">
        <v>100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1230</v>
      </c>
      <c r="G206" s="32">
        <f t="shared" ref="G206" si="70">G195+G205</f>
        <v>49.5</v>
      </c>
      <c r="H206" s="32">
        <f t="shared" ref="H206" si="71">H195+H205</f>
        <v>38.53</v>
      </c>
      <c r="I206" s="32">
        <f t="shared" ref="I206" si="72">I195+I205</f>
        <v>239.81</v>
      </c>
      <c r="J206" s="32">
        <f t="shared" ref="J206:L206" si="73">J195+J205</f>
        <v>1310</v>
      </c>
      <c r="K206" s="32"/>
      <c r="L206" s="32">
        <f t="shared" si="73"/>
        <v>182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1209.5</v>
      </c>
      <c r="G207" s="34">
        <f>SUMIF($C:$C,"Итого за день:",G:G)/COUNTIFS($C:$C,"Итого за день:",G:G,"&gt;0")</f>
        <v>46.156999999999996</v>
      </c>
      <c r="H207" s="34">
        <f>SUMIF($C:$C,"Итого за день:",H:H)/COUNTIFS($C:$C,"Итого за день:",H:H,"&gt;0")</f>
        <v>34.864999999999995</v>
      </c>
      <c r="I207" s="34">
        <f>SUMIF($C:$C,"Итого за день:",I:I)/COUNTIFS($C:$C,"Итого за день:",I:I,"&gt;0")</f>
        <v>199.125</v>
      </c>
      <c r="J207" s="34">
        <f>SUMIF($C:$C,"Итого за день:",J:J)/COUNTIFS($C:$C,"Итого за день:",J:J,"&gt;0")</f>
        <v>1279.7</v>
      </c>
      <c r="K207" s="34"/>
      <c r="L207" s="34">
        <f>SUMIF($C:$C,"Итого за день:",L:L)/COUNTIFS($C:$C,"Итого за день:",L:L,"&gt;0")</f>
        <v>182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2025-04-08T01:29:29Z</dcterms:modified>
</cp:coreProperties>
</file>